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总表" sheetId="8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<sst xmlns="http://schemas.openxmlformats.org/spreadsheetml/2006/main" count="26" uniqueCount="26">
  <si>
    <t xml:space="preserve">甘肃省抗战胜利80周年普通纪念币预约兑换进度表   </t>
  </si>
  <si>
    <t>2025年9月17日10:00数据</t>
  </si>
  <si>
    <t>单位：枚</t>
  </si>
  <si>
    <t xml:space="preserve">       市州    进度</t>
  </si>
  <si>
    <t>可预约兑换数量</t>
  </si>
  <si>
    <t>已预约数量</t>
  </si>
  <si>
    <t>剩余可预约数量</t>
  </si>
  <si>
    <t>预约比例</t>
  </si>
  <si>
    <t>已兑换数量</t>
  </si>
  <si>
    <t>剩余可兑换数量</t>
  </si>
  <si>
    <t>兑换比例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</si>
  <si>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</si>
  <si>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</si>
  <si>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</si>
  <si>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</si>
  <si>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</si>
  <si>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</si>
  <si>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</si>
  <si>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</si>
  <si>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</si>
  <si>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</si>
  <si>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</si>
  <si>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</si>
  <si>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临夏州</t>
  </si>
  <si>
    <t>甘南州</t>
  </si>
  <si>
    <t>汇总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</si>
</sst>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11"/>
      <name val="微软雅黑"/>
      <charset val="134"/>
    </font>
    <font>
      <sz val="12"/>
      <color indexed="8"/>
      <name val="宋体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14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76;&#32899;&#30465;&#21508;&#24066;&#24030;&#25239;&#25112;&#32988;&#21033;80&#21608;&#24180;&#26222;&#36890;&#32426;&#24565;&#24065;&#39044;&#32422;&#20817;&#25442;&#36827;&#24230;&#34920;&#65288;9.17&#65289;-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工商银行"/>
      <sheetName val="中国银行"/>
    </sheetNames>
    <sheetDataSet>
      <sheetData sheetId="0"/>
      <sheetData sheetId="1">
        <row r="5">
          <cell r="C5">
            <v>208000</v>
          </cell>
        </row>
        <row r="6">
          <cell r="C6">
            <v>20000</v>
          </cell>
        </row>
        <row r="7">
          <cell r="C7">
            <v>26000</v>
          </cell>
        </row>
        <row r="8">
          <cell r="C8">
            <v>36000</v>
          </cell>
        </row>
        <row r="9">
          <cell r="C9">
            <v>28000</v>
          </cell>
        </row>
        <row r="10">
          <cell r="C10">
            <v>30000</v>
          </cell>
        </row>
        <row r="11">
          <cell r="C11">
            <v>36000</v>
          </cell>
        </row>
        <row r="12">
          <cell r="C12">
            <v>36000</v>
          </cell>
        </row>
        <row r="13">
          <cell r="C13">
            <v>32000</v>
          </cell>
        </row>
        <row r="14">
          <cell r="C14">
            <v>44000</v>
          </cell>
        </row>
        <row r="15">
          <cell r="C15">
            <v>36000</v>
          </cell>
        </row>
        <row r="16">
          <cell r="C16">
            <v>18000</v>
          </cell>
        </row>
        <row r="17">
          <cell r="C17">
            <v>20000</v>
          </cell>
        </row>
        <row r="18">
          <cell r="C18">
            <v>20000</v>
          </cell>
        </row>
      </sheetData>
      <sheetData sheetId="2">
        <row r="5">
          <cell r="C5">
            <v>283943</v>
          </cell>
        </row>
        <row r="6">
          <cell r="C6">
            <v>27940</v>
          </cell>
        </row>
        <row r="7">
          <cell r="C7">
            <v>22000</v>
          </cell>
        </row>
        <row r="8">
          <cell r="C8">
            <v>12000</v>
          </cell>
        </row>
        <row r="9">
          <cell r="C9">
            <v>23995</v>
          </cell>
        </row>
        <row r="10">
          <cell r="C10">
            <v>18000</v>
          </cell>
        </row>
        <row r="11">
          <cell r="C11">
            <v>11960</v>
          </cell>
        </row>
        <row r="12">
          <cell r="C12">
            <v>15985</v>
          </cell>
        </row>
        <row r="13">
          <cell r="C13">
            <v>16000</v>
          </cell>
        </row>
        <row r="14">
          <cell r="C14">
            <v>8000</v>
          </cell>
        </row>
        <row r="15">
          <cell r="C15">
            <v>15980</v>
          </cell>
        </row>
        <row r="16">
          <cell r="C16">
            <v>6000</v>
          </cell>
        </row>
        <row r="17">
          <cell r="C17">
            <v>4000</v>
          </cell>
        </row>
        <row r="18">
          <cell r="C18">
            <v>4000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80" zoomScaleNormal="80" workbookViewId="0">
      <selection activeCell="L9" sqref="L9"/>
    </sheetView>
  </sheetViews>
  <sheetFormatPr defaultColWidth="9" defaultRowHeight="14.25" outlineLevelCol="7"/>
  <cols>
    <col min="1" max="1" width="9.625" customWidth="1"/>
    <col min="2" max="2" width="12.3583333333333" customWidth="1"/>
    <col min="3" max="3" width="10.275" customWidth="1"/>
    <col min="4" max="4" width="14.875" customWidth="1"/>
    <col min="5" max="5" width="9.875" customWidth="1"/>
    <col min="6" max="6" width="11.25" customWidth="1"/>
    <col min="7" max="7" width="14.5833333333333" customWidth="1"/>
    <col min="8" max="8" width="14.875"/>
  </cols>
  <sheetData>
    <row r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3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54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</row>
    <row r="5" ht="28" customHeight="1" spans="1:8">
      <c r="A5" s="8" t="s">
        <v>11</v>
      </c>
      <c r="B5" s="9">
        <v>492000</v>
      </c>
      <c r="C5" s="10">
        <f>[1]工商银行!C5+[1]中国银行!C5</f>
        <v>491943</v>
      </c>
      <c r="D5" s="10">
        <f>B5-C5</f>
        <v>57</v>
      </c>
      <c r="E5" s="11">
        <f t="shared" ref="E5:E19" si="0">C5/B5</f>
        <v>0.999884146341463</v>
      </c>
      <c r="F5" s="12">
        <v>0</v>
      </c>
      <c r="G5" s="12">
        <v>0</v>
      </c>
      <c r="H5" s="13">
        <f>F5/C5</f>
        <v>0</v>
      </c>
    </row>
    <row r="6" ht="28" customHeight="1" spans="1:8">
      <c r="A6" s="8" t="s">
        <v>12</v>
      </c>
      <c r="B6" s="9">
        <v>48000</v>
      </c>
      <c r="C6" s="10">
        <f>[1]工商银行!C6+[1]中国银行!C6</f>
        <v>47940</v>
      </c>
      <c r="D6" s="10">
        <f t="shared" ref="D6:D18" si="1">B6-C6</f>
        <v>60</v>
      </c>
      <c r="E6" s="11">
        <f t="shared" si="0"/>
        <v>0.99875</v>
      </c>
      <c r="F6" s="12">
        <v>0</v>
      </c>
      <c r="G6" s="12">
        <v>0</v>
      </c>
      <c r="H6" s="13">
        <f t="shared" ref="H6:H18" si="2">F6/C6</f>
        <v>0</v>
      </c>
    </row>
    <row r="7" ht="28" customHeight="1" spans="1:8">
      <c r="A7" s="8" t="s">
        <v>13</v>
      </c>
      <c r="B7" s="9">
        <v>48000</v>
      </c>
      <c r="C7" s="10">
        <f>[1]工商银行!C7+[1]中国银行!C7</f>
        <v>48000</v>
      </c>
      <c r="D7" s="10">
        <f t="shared" si="1"/>
        <v>0</v>
      </c>
      <c r="E7" s="11">
        <f t="shared" si="0"/>
        <v>1</v>
      </c>
      <c r="F7" s="12">
        <v>0</v>
      </c>
      <c r="G7" s="12">
        <v>0</v>
      </c>
      <c r="H7" s="13">
        <f t="shared" si="2"/>
        <v>0</v>
      </c>
    </row>
    <row r="8" ht="28" customHeight="1" spans="1:8">
      <c r="A8" s="14" t="s">
        <v>14</v>
      </c>
      <c r="B8" s="9">
        <v>48000</v>
      </c>
      <c r="C8" s="10">
        <f>[1]工商银行!C8+[1]中国银行!C8</f>
        <v>48000</v>
      </c>
      <c r="D8" s="10">
        <f t="shared" si="1"/>
        <v>0</v>
      </c>
      <c r="E8" s="11">
        <f t="shared" si="0"/>
        <v>1</v>
      </c>
      <c r="F8" s="12">
        <v>0</v>
      </c>
      <c r="G8" s="12">
        <v>0</v>
      </c>
      <c r="H8" s="13">
        <f t="shared" si="2"/>
        <v>0</v>
      </c>
    </row>
    <row r="9" ht="28" customHeight="1" spans="1:8">
      <c r="A9" s="8" t="s">
        <v>15</v>
      </c>
      <c r="B9" s="9">
        <v>52000</v>
      </c>
      <c r="C9" s="10">
        <f>[1]工商银行!C9+[1]中国银行!C9</f>
        <v>51995</v>
      </c>
      <c r="D9" s="10">
        <f t="shared" si="1"/>
        <v>5</v>
      </c>
      <c r="E9" s="11">
        <f t="shared" si="0"/>
        <v>0.999903846153846</v>
      </c>
      <c r="F9" s="12">
        <v>0</v>
      </c>
      <c r="G9" s="12">
        <v>0</v>
      </c>
      <c r="H9" s="13">
        <f t="shared" si="2"/>
        <v>0</v>
      </c>
    </row>
    <row r="10" ht="28" customHeight="1" spans="1:8">
      <c r="A10" s="8" t="s">
        <v>16</v>
      </c>
      <c r="B10" s="9">
        <v>48000</v>
      </c>
      <c r="C10" s="10">
        <f>[1]工商银行!C10+[1]中国银行!C10</f>
        <v>48000</v>
      </c>
      <c r="D10" s="10">
        <f t="shared" si="1"/>
        <v>0</v>
      </c>
      <c r="E10" s="11">
        <f t="shared" si="0"/>
        <v>1</v>
      </c>
      <c r="F10" s="12">
        <v>0</v>
      </c>
      <c r="G10" s="12">
        <v>0</v>
      </c>
      <c r="H10" s="13">
        <f t="shared" si="2"/>
        <v>0</v>
      </c>
    </row>
    <row r="11" ht="28" customHeight="1" spans="1:8">
      <c r="A11" s="14" t="s">
        <v>17</v>
      </c>
      <c r="B11" s="9">
        <v>48000</v>
      </c>
      <c r="C11" s="10">
        <f>[1]工商银行!C11+[1]中国银行!C11</f>
        <v>47960</v>
      </c>
      <c r="D11" s="10">
        <f t="shared" si="1"/>
        <v>40</v>
      </c>
      <c r="E11" s="11">
        <f t="shared" si="0"/>
        <v>0.999166666666667</v>
      </c>
      <c r="F11" s="12">
        <v>0</v>
      </c>
      <c r="G11" s="12">
        <v>0</v>
      </c>
      <c r="H11" s="13">
        <f t="shared" si="2"/>
        <v>0</v>
      </c>
    </row>
    <row r="12" ht="28" customHeight="1" spans="1:8">
      <c r="A12" s="8" t="s">
        <v>18</v>
      </c>
      <c r="B12" s="9">
        <v>52000</v>
      </c>
      <c r="C12" s="10">
        <f>[1]工商银行!C12+[1]中国银行!C12</f>
        <v>51985</v>
      </c>
      <c r="D12" s="10">
        <f t="shared" si="1"/>
        <v>15</v>
      </c>
      <c r="E12" s="11">
        <f t="shared" si="0"/>
        <v>0.999711538461538</v>
      </c>
      <c r="F12" s="12">
        <v>0</v>
      </c>
      <c r="G12" s="12">
        <v>0</v>
      </c>
      <c r="H12" s="13">
        <f t="shared" si="2"/>
        <v>0</v>
      </c>
    </row>
    <row r="13" ht="28" customHeight="1" spans="1:8">
      <c r="A13" s="14" t="s">
        <v>19</v>
      </c>
      <c r="B13" s="9">
        <v>48000</v>
      </c>
      <c r="C13" s="10">
        <f>[1]工商银行!C13+[1]中国银行!C13</f>
        <v>48000</v>
      </c>
      <c r="D13" s="10">
        <f t="shared" si="1"/>
        <v>0</v>
      </c>
      <c r="E13" s="11">
        <f t="shared" si="0"/>
        <v>1</v>
      </c>
      <c r="F13" s="12">
        <v>0</v>
      </c>
      <c r="G13" s="12">
        <v>0</v>
      </c>
      <c r="H13" s="13">
        <f t="shared" si="2"/>
        <v>0</v>
      </c>
    </row>
    <row r="14" ht="28" customHeight="1" spans="1:8">
      <c r="A14" s="8" t="s">
        <v>20</v>
      </c>
      <c r="B14" s="9">
        <v>52000</v>
      </c>
      <c r="C14" s="10">
        <f>[1]工商银行!C14+[1]中国银行!C14</f>
        <v>52000</v>
      </c>
      <c r="D14" s="10">
        <f t="shared" si="1"/>
        <v>0</v>
      </c>
      <c r="E14" s="11">
        <f t="shared" si="0"/>
        <v>1</v>
      </c>
      <c r="F14" s="12">
        <v>0</v>
      </c>
      <c r="G14" s="12">
        <v>0</v>
      </c>
      <c r="H14" s="13">
        <f t="shared" si="2"/>
        <v>0</v>
      </c>
    </row>
    <row r="15" ht="28" customHeight="1" spans="1:8">
      <c r="A15" s="14" t="s">
        <v>21</v>
      </c>
      <c r="B15" s="9">
        <v>52000</v>
      </c>
      <c r="C15" s="10">
        <f>[1]工商银行!C15+[1]中国银行!C15</f>
        <v>51980</v>
      </c>
      <c r="D15" s="10">
        <f t="shared" si="1"/>
        <v>20</v>
      </c>
      <c r="E15" s="11">
        <f t="shared" si="0"/>
        <v>0.999615384615385</v>
      </c>
      <c r="F15" s="12">
        <v>0</v>
      </c>
      <c r="G15" s="12">
        <v>0</v>
      </c>
      <c r="H15" s="13">
        <f t="shared" si="2"/>
        <v>0</v>
      </c>
    </row>
    <row r="16" ht="28" customHeight="1" spans="1:8">
      <c r="A16" s="8" t="s">
        <v>22</v>
      </c>
      <c r="B16" s="9">
        <v>24000</v>
      </c>
      <c r="C16" s="10">
        <f>[1]工商银行!C16+[1]中国银行!C16</f>
        <v>24000</v>
      </c>
      <c r="D16" s="10">
        <f t="shared" si="1"/>
        <v>0</v>
      </c>
      <c r="E16" s="11">
        <f t="shared" si="0"/>
        <v>1</v>
      </c>
      <c r="F16" s="12">
        <v>0</v>
      </c>
      <c r="G16" s="12">
        <v>0</v>
      </c>
      <c r="H16" s="13">
        <f t="shared" si="2"/>
        <v>0</v>
      </c>
    </row>
    <row r="17" ht="28" customHeight="1" spans="1:8">
      <c r="A17" s="8" t="s">
        <v>23</v>
      </c>
      <c r="B17" s="9">
        <v>24000</v>
      </c>
      <c r="C17" s="10">
        <f>[1]工商银行!C17+[1]中国银行!C17</f>
        <v>24000</v>
      </c>
      <c r="D17" s="10">
        <f t="shared" si="1"/>
        <v>0</v>
      </c>
      <c r="E17" s="11">
        <f t="shared" si="0"/>
        <v>1</v>
      </c>
      <c r="F17" s="12">
        <v>0</v>
      </c>
      <c r="G17" s="12">
        <v>0</v>
      </c>
      <c r="H17" s="13">
        <f t="shared" si="2"/>
        <v>0</v>
      </c>
    </row>
    <row r="18" ht="28" customHeight="1" spans="1:8">
      <c r="A18" s="8" t="s">
        <v>24</v>
      </c>
      <c r="B18" s="9">
        <v>24000</v>
      </c>
      <c r="C18" s="10">
        <f>[1]工商银行!C18+[1]中国银行!C18</f>
        <v>24000</v>
      </c>
      <c r="D18" s="10">
        <f t="shared" si="1"/>
        <v>0</v>
      </c>
      <c r="E18" s="11">
        <f t="shared" si="0"/>
        <v>1</v>
      </c>
      <c r="F18" s="12">
        <v>0</v>
      </c>
      <c r="G18" s="12">
        <v>0</v>
      </c>
      <c r="H18" s="13">
        <f t="shared" si="2"/>
        <v>0</v>
      </c>
    </row>
    <row r="19" ht="32" customHeight="1" spans="1:8">
      <c r="A19" s="15" t="s">
        <v>25</v>
      </c>
      <c r="B19" s="16">
        <f>SUM(B5:B18)</f>
        <v>1060000</v>
      </c>
      <c r="C19" s="16">
        <f>SUM(C5:C18)</f>
        <v>1059803</v>
      </c>
      <c r="D19" s="17">
        <f>SUM(D5:D18)</f>
        <v>197</v>
      </c>
      <c r="E19" s="18">
        <f t="shared" si="0"/>
        <v>0.999814150943396</v>
      </c>
      <c r="F19" s="17">
        <v>0</v>
      </c>
      <c r="G19" s="17">
        <v>0</v>
      </c>
      <c r="H19" s="19">
        <f>F19/C19</f>
        <v>0</v>
      </c>
    </row>
  </sheetData>
  <mergeCells count="3">
    <mergeCell ref="A1:H1"/>
    <mergeCell ref="A2:H2"/>
    <mergeCell ref="A3:H3"/>
  </mergeCells>
  <pageMargins left="0.751388888888889" right="0.751388888888889" top="1" bottom="1" header="0.507638888888889" footer="0.507638888888889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何彩虹</dc:creator>
  <cp:lastModifiedBy> </cp:lastModifiedBy>
  <cp:revision>1</cp:revision>
  <dcterms:created xsi:type="dcterms:W3CDTF">2016-06-13T02:59:00Z</dcterms:created>
  <dcterms:modified xsi:type="dcterms:W3CDTF">2025-09-17T03:05:03Z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06016F60C7554A7EAE28C632A0ADECF8</vt:lpwstr>
  </property>
</Properties>
</file>